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Ashley's Documents\Fall 2022\EEL 4914 Design II\BOM\"/>
    </mc:Choice>
  </mc:AlternateContent>
  <xr:revisionPtr revIDLastSave="0" documentId="13_ncr:1_{BE4B233D-9FC3-48A1-BC27-A4A897C5A7B3}" xr6:coauthVersionLast="47" xr6:coauthVersionMax="47" xr10:uidLastSave="{00000000-0000-0000-0000-000000000000}"/>
  <bookViews>
    <workbookView xWindow="-120" yWindow="-120" windowWidth="20730" windowHeight="11160" xr2:uid="{56B9089F-AD61-4940-81E2-388A477968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21" i="1"/>
  <c r="I12" i="1"/>
  <c r="I11" i="1"/>
  <c r="I5" i="1"/>
</calcChain>
</file>

<file path=xl/sharedStrings.xml><?xml version="1.0" encoding="utf-8"?>
<sst xmlns="http://schemas.openxmlformats.org/spreadsheetml/2006/main" count="181" uniqueCount="112">
  <si>
    <t>Value</t>
  </si>
  <si>
    <t>Device</t>
  </si>
  <si>
    <t>Package</t>
  </si>
  <si>
    <t>Description</t>
  </si>
  <si>
    <t>Quantity</t>
  </si>
  <si>
    <t>640456-2</t>
  </si>
  <si>
    <t>TE_640456-2</t>
  </si>
  <si>
    <t>220P MTA100 HDR ASSY SQ SPCL</t>
  </si>
  <si>
    <t>1uF</t>
  </si>
  <si>
    <t>C-USC0805</t>
  </si>
  <si>
    <t>C0805</t>
  </si>
  <si>
    <t>CAPACITOR, American symbol</t>
  </si>
  <si>
    <t>4.7uF</t>
  </si>
  <si>
    <t>C1,C18</t>
  </si>
  <si>
    <t>ANALOG_IN,J4,J5,J6</t>
  </si>
  <si>
    <t>Price/Unit</t>
  </si>
  <si>
    <t>C2,C3,C5</t>
  </si>
  <si>
    <t>C4</t>
  </si>
  <si>
    <t>680uF</t>
  </si>
  <si>
    <t>CPOL-USE5-10.5</t>
  </si>
  <si>
    <t>E5-10,5</t>
  </si>
  <si>
    <t>POLARIZED CAPACITOR, American symbol</t>
  </si>
  <si>
    <t>0.1uF</t>
  </si>
  <si>
    <t>C7,C11</t>
  </si>
  <si>
    <t>10uF</t>
  </si>
  <si>
    <t>C6,C10</t>
  </si>
  <si>
    <t>Part (in PCB)</t>
  </si>
  <si>
    <t>C9</t>
  </si>
  <si>
    <t>220uF</t>
  </si>
  <si>
    <t>CPOL-USUD-6,3X5,8</t>
  </si>
  <si>
    <t>UD-6,3X5,8_NICHICON</t>
  </si>
  <si>
    <t>C12</t>
  </si>
  <si>
    <t>10nF</t>
  </si>
  <si>
    <t>5988170107F</t>
  </si>
  <si>
    <t>LEDC2012X70N</t>
  </si>
  <si>
    <t>Standard LEDs - SMD Green Water Clr 40mcd 570nm</t>
  </si>
  <si>
    <t>D1,D2,D4,D6,D8</t>
  </si>
  <si>
    <t>1N4002</t>
  </si>
  <si>
    <t>SCHOTTKY-DIODESMD</t>
  </si>
  <si>
    <t>SMB</t>
  </si>
  <si>
    <t>Schottky Diode</t>
  </si>
  <si>
    <t>D5,D7</t>
  </si>
  <si>
    <t>F1</t>
  </si>
  <si>
    <t>6V/2A</t>
  </si>
  <si>
    <t>PPTC_6V2A</t>
  </si>
  <si>
    <t>1210</t>
  </si>
  <si>
    <t>Resettable Fuse PPTC</t>
  </si>
  <si>
    <t>IC1</t>
  </si>
  <si>
    <t>DHT22</t>
  </si>
  <si>
    <t>Digital-output relative humidity &amp; temperature sensor/module DHT22</t>
  </si>
  <si>
    <t>IC2</t>
  </si>
  <si>
    <t>LM2596S</t>
  </si>
  <si>
    <t>TO263-5</t>
  </si>
  <si>
    <t>SIMPLE SWITCHER® Power Converter 150 kHz 3A Step-Down Voltage Regulator</t>
  </si>
  <si>
    <t>IC3</t>
  </si>
  <si>
    <t/>
  </si>
  <si>
    <t>LM1117MPX-3.3</t>
  </si>
  <si>
    <t>SOT223</t>
  </si>
  <si>
    <t>Linear Voltage Regulator IC Positive Fixed</t>
  </si>
  <si>
    <t>IC4</t>
  </si>
  <si>
    <t>XC9140</t>
  </si>
  <si>
    <t>SOT-25</t>
  </si>
  <si>
    <t>Boost Switching Regulator IC Positive Fixed 5V</t>
  </si>
  <si>
    <t>J1</t>
  </si>
  <si>
    <t>SIM7000A</t>
  </si>
  <si>
    <t>BM06B-SRSS-TB</t>
  </si>
  <si>
    <t>JST_6_PIN_HORIZONTAL</t>
  </si>
  <si>
    <t>JST-6-SMD-HORI-1.0MM</t>
  </si>
  <si>
    <t>JST 6 pin horizontal connector</t>
  </si>
  <si>
    <t>J2</t>
  </si>
  <si>
    <t>XXX-00000</t>
  </si>
  <si>
    <t>J3</t>
  </si>
  <si>
    <t>USB_C16PIN</t>
  </si>
  <si>
    <t>USB-C-16P</t>
  </si>
  <si>
    <t>USB Type C 16Pin Connector</t>
  </si>
  <si>
    <t>J4,J5,J6</t>
  </si>
  <si>
    <t>L1</t>
  </si>
  <si>
    <t>CDRH127/LD</t>
  </si>
  <si>
    <t>Power Inductor</t>
  </si>
  <si>
    <t>L2</t>
  </si>
  <si>
    <t>4.7uH</t>
  </si>
  <si>
    <t>L-USL2825P</t>
  </si>
  <si>
    <t>L2825P</t>
  </si>
  <si>
    <t>INDUCTOR, American symbol</t>
  </si>
  <si>
    <t>330</t>
  </si>
  <si>
    <t>R-US_R0805</t>
  </si>
  <si>
    <t>R0805</t>
  </si>
  <si>
    <t>RESISTOR, American symbol</t>
  </si>
  <si>
    <t>R1,R2,R3,R6,R7,R8,R11,R12</t>
  </si>
  <si>
    <t>1M</t>
  </si>
  <si>
    <t>R4,R5,R9,R10,R14</t>
  </si>
  <si>
    <t>R13</t>
  </si>
  <si>
    <t>2k</t>
  </si>
  <si>
    <t>5.1k</t>
  </si>
  <si>
    <t>R16,R17</t>
  </si>
  <si>
    <t>U1</t>
  </si>
  <si>
    <t>ESP32-WROVER-E-N4R8</t>
  </si>
  <si>
    <t>ESP32­WROVER­E/ESP32­WROVER­IE</t>
  </si>
  <si>
    <t>U2</t>
  </si>
  <si>
    <t>MCP73831</t>
  </si>
  <si>
    <t>SOT23-5</t>
  </si>
  <si>
    <t>Miniature single cell, fully integrated Li-Ion, Li-polymer charge management controller</t>
  </si>
  <si>
    <t>U5</t>
  </si>
  <si>
    <t>CH340C</t>
  </si>
  <si>
    <t>SO016</t>
  </si>
  <si>
    <t>TOTAL COST:</t>
  </si>
  <si>
    <t>Ordering/manufacturing of enclosure for device</t>
  </si>
  <si>
    <t xml:space="preserve">Bill of Materials - Final </t>
  </si>
  <si>
    <t>PCB Board Manufacture/Order</t>
  </si>
  <si>
    <t>Enclosure Manfucature/Order</t>
  </si>
  <si>
    <t>Ordering/manufacturing of PCB Board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</si>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</sst>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0" borderId="2" xfId="0" applyBorder="1"/>
    <xf numFmtId="164" fontId="0" fillId="4" borderId="0" xfId="0" applyNumberFormat="1" applyFill="1" applyBorder="1"/>
    <xf numFmtId="0" fontId="4" fillId="0" borderId="0" xfId="0" applyFont="1" applyBorder="1" applyAlignment="1">
      <alignment horizontal="left"/>
    </xf>
    <xf numFmtId="0" fontId="0" fillId="0" borderId="0" xfId="0" applyBorder="1"/>
    <xf numFmtId="0" fontId="1" fillId="7" borderId="3" xfId="0" applyFont="1" applyFill="1" applyBorder="1"/>
    <xf numFmtId="164" fontId="0" fillId="7" borderId="4" xfId="0" applyNumberFormat="1" applyFill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2" borderId="8" xfId="0" applyFill="1" applyBorder="1"/>
    <xf numFmtId="164" fontId="0" fillId="0" borderId="0" xfId="0" applyNumberFormat="1" applyBorder="1"/>
    <xf numFmtId="164" fontId="0" fillId="0" borderId="9" xfId="0" applyNumberFormat="1" applyBorder="1"/>
    <xf numFmtId="0" fontId="0" fillId="0" borderId="8" xfId="0" applyBorder="1"/>
    <xf numFmtId="0" fontId="0" fillId="4" borderId="8" xfId="0" applyFill="1" applyBorder="1"/>
    <xf numFmtId="0" fontId="0" fillId="4" borderId="0" xfId="0" applyFill="1" applyBorder="1"/>
    <xf numFmtId="164" fontId="0" fillId="4" borderId="9" xfId="0" applyNumberFormat="1" applyFill="1" applyBorder="1"/>
    <xf numFmtId="0" fontId="0" fillId="3" borderId="0" xfId="0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0" fillId="3" borderId="8" xfId="0" applyFill="1" applyBorder="1"/>
    <xf numFmtId="0" fontId="0" fillId="6" borderId="8" xfId="0" applyFill="1" applyBorder="1"/>
    <xf numFmtId="0" fontId="0" fillId="3" borderId="10" xfId="0" applyFill="1" applyBorder="1"/>
    <xf numFmtId="0" fontId="0" fillId="3" borderId="0" xfId="0" applyFill="1" applyBorder="1"/>
    <xf numFmtId="0" fontId="0" fillId="6" borderId="11" xfId="0" applyFill="1" applyBorder="1"/>
    <xf numFmtId="0" fontId="0" fillId="0" borderId="12" xfId="0" applyBorder="1"/>
    <xf numFmtId="0" fontId="0" fillId="6" borderId="12" xfId="0" applyFill="1" applyBorder="1"/>
    <xf numFmtId="0" fontId="0" fillId="4" borderId="12" xfId="0" applyFill="1" applyBorder="1"/>
    <xf numFmtId="0" fontId="0" fillId="0" borderId="0" xfId="0" applyFill="1" applyBorder="1"/>
    <xf numFmtId="164" fontId="0" fillId="4" borderId="9" xfId="0" applyNumberFormat="1" applyFont="1" applyFill="1" applyBorder="1"/>
    <xf numFmtId="164" fontId="0" fillId="4" borderId="0" xfId="0" applyNumberFormat="1" applyFont="1" applyFill="1" applyBorder="1"/>
    <xf numFmtId="164" fontId="0" fillId="0" borderId="12" xfId="0" applyNumberFormat="1" applyFont="1" applyBorder="1"/>
    <xf numFmtId="164" fontId="0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D280-729C-405B-A97C-73563C3D0C4C}">
  <dimension ref="B1:AL33"/>
  <sheetViews>
    <sheetView tabSelected="1" zoomScale="60" zoomScaleNormal="60" workbookViewId="0">
      <selection activeCell="L26" sqref="L26"/>
    </sheetView>
  </sheetViews>
  <sheetFormatPr defaultRowHeight="15" x14ac:dyDescent="0.25"/>
  <cols>
    <col min="2" max="2" width="35.28515625" customWidth="1"/>
    <col min="3" max="4" width="23.28515625" bestFit="1" customWidth="1"/>
    <col min="5" max="5" width="42.28515625" bestFit="1" customWidth="1"/>
    <col min="6" max="6" width="87" bestFit="1" customWidth="1"/>
    <col min="7" max="7" width="11.28515625" bestFit="1" customWidth="1"/>
    <col min="8" max="8" width="20.5703125" bestFit="1" customWidth="1"/>
    <col min="9" max="9" width="12.5703125" bestFit="1" customWidth="1"/>
  </cols>
  <sheetData>
    <row r="1" spans="2:9" ht="26.25" x14ac:dyDescent="0.4">
      <c r="B1" s="8" t="s">
        <v>107</v>
      </c>
      <c r="C1" s="9"/>
    </row>
    <row r="2" spans="2:9" ht="18.75" x14ac:dyDescent="0.3">
      <c r="B2" s="12" t="s">
        <v>26</v>
      </c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15</v>
      </c>
      <c r="I2" s="14" t="s">
        <v>111</v>
      </c>
    </row>
    <row r="3" spans="2:9" x14ac:dyDescent="0.25">
      <c r="B3" s="15" t="s">
        <v>14</v>
      </c>
      <c r="C3" s="1" t="s">
        <v>5</v>
      </c>
      <c r="D3" s="1" t="s">
        <v>5</v>
      </c>
      <c r="E3" s="1" t="s">
        <v>6</v>
      </c>
      <c r="F3" s="1" t="s">
        <v>7</v>
      </c>
      <c r="G3" s="9">
        <v>4</v>
      </c>
      <c r="H3" s="16">
        <v>0.18</v>
      </c>
      <c r="I3" s="17">
        <v>0.72</v>
      </c>
    </row>
    <row r="4" spans="2:9" x14ac:dyDescent="0.25">
      <c r="B4" s="18" t="s">
        <v>13</v>
      </c>
      <c r="C4" s="2" t="s">
        <v>8</v>
      </c>
      <c r="D4" s="2" t="s">
        <v>9</v>
      </c>
      <c r="E4" s="2" t="s">
        <v>10</v>
      </c>
      <c r="F4" s="2" t="s">
        <v>11</v>
      </c>
      <c r="G4" s="9">
        <v>2</v>
      </c>
      <c r="H4" s="16">
        <v>0.14000000000000001</v>
      </c>
      <c r="I4" s="17">
        <v>0.28000000000000003</v>
      </c>
    </row>
    <row r="5" spans="2:9" x14ac:dyDescent="0.25">
      <c r="B5" s="15" t="s">
        <v>16</v>
      </c>
      <c r="C5" s="1" t="s">
        <v>12</v>
      </c>
      <c r="D5" s="1" t="s">
        <v>9</v>
      </c>
      <c r="E5" s="1" t="s">
        <v>10</v>
      </c>
      <c r="F5" s="1" t="s">
        <v>11</v>
      </c>
      <c r="G5" s="9">
        <v>3</v>
      </c>
      <c r="H5" s="16">
        <v>0.18</v>
      </c>
      <c r="I5" s="17">
        <f>3*0.18</f>
        <v>0.54</v>
      </c>
    </row>
    <row r="6" spans="2:9" x14ac:dyDescent="0.25">
      <c r="B6" s="18" t="s">
        <v>23</v>
      </c>
      <c r="C6" s="2" t="s">
        <v>22</v>
      </c>
      <c r="D6" s="2" t="s">
        <v>9</v>
      </c>
      <c r="E6" s="2" t="s">
        <v>10</v>
      </c>
      <c r="F6" s="2" t="s">
        <v>11</v>
      </c>
      <c r="G6" s="9">
        <v>2</v>
      </c>
      <c r="H6" s="16">
        <v>0.1</v>
      </c>
      <c r="I6" s="17">
        <v>0.2</v>
      </c>
    </row>
    <row r="7" spans="2:9" x14ac:dyDescent="0.25">
      <c r="B7" s="15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9">
        <v>1</v>
      </c>
      <c r="H7" s="16">
        <v>0.53</v>
      </c>
      <c r="I7" s="17">
        <v>0.53</v>
      </c>
    </row>
    <row r="8" spans="2:9" x14ac:dyDescent="0.25">
      <c r="B8" s="18" t="s">
        <v>25</v>
      </c>
      <c r="C8" s="2" t="s">
        <v>24</v>
      </c>
      <c r="D8" s="2" t="s">
        <v>9</v>
      </c>
      <c r="E8" s="2" t="s">
        <v>10</v>
      </c>
      <c r="F8" s="2" t="s">
        <v>11</v>
      </c>
      <c r="G8" s="9">
        <v>2</v>
      </c>
      <c r="H8" s="16">
        <v>0.14000000000000001</v>
      </c>
      <c r="I8" s="17">
        <v>0.28000000000000003</v>
      </c>
    </row>
    <row r="9" spans="2:9" x14ac:dyDescent="0.25">
      <c r="B9" s="15" t="s">
        <v>27</v>
      </c>
      <c r="C9" s="1" t="s">
        <v>28</v>
      </c>
      <c r="D9" s="1" t="s">
        <v>29</v>
      </c>
      <c r="E9" s="1" t="s">
        <v>30</v>
      </c>
      <c r="F9" s="1" t="s">
        <v>21</v>
      </c>
      <c r="G9" s="32">
        <v>1</v>
      </c>
      <c r="H9" s="16">
        <v>0.53</v>
      </c>
      <c r="I9" s="17">
        <v>0.53</v>
      </c>
    </row>
    <row r="10" spans="2:9" x14ac:dyDescent="0.25">
      <c r="B10" s="18" t="s">
        <v>31</v>
      </c>
      <c r="C10" s="2" t="s">
        <v>32</v>
      </c>
      <c r="D10" s="2" t="s">
        <v>9</v>
      </c>
      <c r="E10" s="2" t="s">
        <v>10</v>
      </c>
      <c r="F10" s="2" t="s">
        <v>11</v>
      </c>
      <c r="G10" s="9">
        <v>1</v>
      </c>
      <c r="H10" s="16">
        <v>0.1</v>
      </c>
      <c r="I10" s="17">
        <v>0.1</v>
      </c>
    </row>
    <row r="11" spans="2:9" x14ac:dyDescent="0.25">
      <c r="B11" s="15" t="s">
        <v>36</v>
      </c>
      <c r="C11" s="1" t="s">
        <v>33</v>
      </c>
      <c r="D11" s="1" t="s">
        <v>33</v>
      </c>
      <c r="E11" s="1" t="s">
        <v>34</v>
      </c>
      <c r="F11" s="1" t="s">
        <v>35</v>
      </c>
      <c r="G11" s="9">
        <v>5</v>
      </c>
      <c r="H11" s="16">
        <v>0.3</v>
      </c>
      <c r="I11" s="17">
        <f>5*0.3</f>
        <v>1.5</v>
      </c>
    </row>
    <row r="12" spans="2:9" x14ac:dyDescent="0.25">
      <c r="B12" s="18" t="s">
        <v>41</v>
      </c>
      <c r="C12" s="2" t="s">
        <v>37</v>
      </c>
      <c r="D12" s="2" t="s">
        <v>38</v>
      </c>
      <c r="E12" s="2" t="s">
        <v>39</v>
      </c>
      <c r="F12" s="2" t="s">
        <v>40</v>
      </c>
      <c r="G12" s="9">
        <v>2</v>
      </c>
      <c r="H12" s="16">
        <v>0.54</v>
      </c>
      <c r="I12" s="17">
        <f>2*0.54</f>
        <v>1.08</v>
      </c>
    </row>
    <row r="13" spans="2:9" x14ac:dyDescent="0.25">
      <c r="B13" s="15" t="s">
        <v>47</v>
      </c>
      <c r="C13" s="1" t="s">
        <v>48</v>
      </c>
      <c r="D13" s="1" t="s">
        <v>48</v>
      </c>
      <c r="E13" s="1" t="s">
        <v>48</v>
      </c>
      <c r="F13" s="1" t="s">
        <v>49</v>
      </c>
      <c r="G13" s="9">
        <v>1</v>
      </c>
      <c r="H13" s="16">
        <v>9.9499999999999993</v>
      </c>
      <c r="I13" s="17">
        <v>9.9499999999999993</v>
      </c>
    </row>
    <row r="14" spans="2:9" x14ac:dyDescent="0.25">
      <c r="B14" s="19" t="s">
        <v>50</v>
      </c>
      <c r="C14" s="4" t="s">
        <v>51</v>
      </c>
      <c r="D14" s="4" t="s">
        <v>51</v>
      </c>
      <c r="E14" s="4" t="s">
        <v>52</v>
      </c>
      <c r="F14" s="4" t="s">
        <v>53</v>
      </c>
      <c r="G14" s="20">
        <v>1</v>
      </c>
      <c r="H14" s="7">
        <v>6.73</v>
      </c>
      <c r="I14" s="21">
        <v>6.73</v>
      </c>
    </row>
    <row r="15" spans="2:9" x14ac:dyDescent="0.25">
      <c r="B15" s="15" t="s">
        <v>54</v>
      </c>
      <c r="C15" s="1" t="s">
        <v>55</v>
      </c>
      <c r="D15" s="1" t="s">
        <v>56</v>
      </c>
      <c r="E15" s="1" t="s">
        <v>57</v>
      </c>
      <c r="F15" s="22" t="s">
        <v>58</v>
      </c>
      <c r="G15" s="20">
        <v>1</v>
      </c>
      <c r="H15" s="7">
        <v>1.7</v>
      </c>
      <c r="I15" s="21">
        <v>1.7</v>
      </c>
    </row>
    <row r="16" spans="2:9" x14ac:dyDescent="0.25">
      <c r="B16" s="18" t="s">
        <v>59</v>
      </c>
      <c r="C16" s="2" t="s">
        <v>55</v>
      </c>
      <c r="D16" s="2" t="s">
        <v>60</v>
      </c>
      <c r="E16" s="2" t="s">
        <v>61</v>
      </c>
      <c r="F16" s="23" t="s">
        <v>62</v>
      </c>
      <c r="G16" s="20">
        <v>1</v>
      </c>
      <c r="H16" s="7">
        <v>1.1299999999999999</v>
      </c>
      <c r="I16" s="21">
        <v>1.1299999999999999</v>
      </c>
    </row>
    <row r="17" spans="2:38" x14ac:dyDescent="0.25">
      <c r="B17" s="24" t="s">
        <v>42</v>
      </c>
      <c r="C17" s="3" t="s">
        <v>43</v>
      </c>
      <c r="D17" s="3" t="s">
        <v>44</v>
      </c>
      <c r="E17" s="3" t="s">
        <v>45</v>
      </c>
      <c r="F17" s="3" t="s">
        <v>46</v>
      </c>
      <c r="G17" s="20">
        <v>1</v>
      </c>
      <c r="H17" s="16">
        <v>1.41</v>
      </c>
      <c r="I17" s="17">
        <v>1.41</v>
      </c>
    </row>
    <row r="18" spans="2:38" x14ac:dyDescent="0.25">
      <c r="B18" s="25" t="s">
        <v>63</v>
      </c>
      <c r="C18" s="5" t="s">
        <v>64</v>
      </c>
      <c r="D18" s="5" t="s">
        <v>64</v>
      </c>
      <c r="E18" s="5" t="s">
        <v>64</v>
      </c>
      <c r="F18" s="5" t="s">
        <v>55</v>
      </c>
      <c r="G18" s="20">
        <v>1</v>
      </c>
      <c r="H18" s="16">
        <v>30</v>
      </c>
      <c r="I18" s="17">
        <v>30</v>
      </c>
    </row>
    <row r="19" spans="2:38" x14ac:dyDescent="0.25">
      <c r="B19" s="24" t="s">
        <v>69</v>
      </c>
      <c r="C19" s="3" t="s">
        <v>65</v>
      </c>
      <c r="D19" s="3" t="s">
        <v>66</v>
      </c>
      <c r="E19" s="3" t="s">
        <v>67</v>
      </c>
      <c r="F19" s="3" t="s">
        <v>68</v>
      </c>
      <c r="G19" s="20">
        <v>1</v>
      </c>
      <c r="H19" s="7">
        <v>0.79</v>
      </c>
      <c r="I19" s="21">
        <v>0.79</v>
      </c>
      <c r="J19" s="4" t="s">
        <v>55</v>
      </c>
      <c r="K19" s="4" t="s">
        <v>55</v>
      </c>
      <c r="L19" s="4" t="s">
        <v>55</v>
      </c>
      <c r="M19" s="4" t="s">
        <v>55</v>
      </c>
      <c r="N19" s="4" t="s">
        <v>55</v>
      </c>
      <c r="O19" s="2" t="s">
        <v>55</v>
      </c>
      <c r="P19" s="2" t="s">
        <v>55</v>
      </c>
      <c r="Q19" s="2" t="s">
        <v>55</v>
      </c>
      <c r="R19" s="2" t="s">
        <v>55</v>
      </c>
      <c r="S19" s="2" t="s">
        <v>55</v>
      </c>
      <c r="T19" s="2" t="s">
        <v>55</v>
      </c>
      <c r="U19" s="2" t="s">
        <v>55</v>
      </c>
      <c r="V19" s="2" t="s">
        <v>55</v>
      </c>
      <c r="W19" s="2" t="s">
        <v>55</v>
      </c>
      <c r="X19" s="2" t="s">
        <v>55</v>
      </c>
      <c r="Y19" s="2" t="s">
        <v>55</v>
      </c>
      <c r="Z19" s="2" t="s">
        <v>55</v>
      </c>
      <c r="AA19" s="2" t="s">
        <v>55</v>
      </c>
      <c r="AB19" s="2"/>
      <c r="AC19" s="2" t="s">
        <v>55</v>
      </c>
      <c r="AD19" s="2" t="s">
        <v>55</v>
      </c>
      <c r="AE19" s="2"/>
      <c r="AF19" s="2" t="s">
        <v>70</v>
      </c>
      <c r="AG19" s="2" t="s">
        <v>55</v>
      </c>
      <c r="AH19" s="2" t="s">
        <v>55</v>
      </c>
      <c r="AI19" s="2" t="s">
        <v>55</v>
      </c>
      <c r="AJ19" s="2" t="s">
        <v>65</v>
      </c>
      <c r="AK19" s="2" t="s">
        <v>55</v>
      </c>
      <c r="AL19" s="6" t="s">
        <v>55</v>
      </c>
    </row>
    <row r="20" spans="2:38" x14ac:dyDescent="0.25">
      <c r="B20" s="25" t="s">
        <v>71</v>
      </c>
      <c r="C20" s="5" t="s">
        <v>55</v>
      </c>
      <c r="D20" s="5" t="s">
        <v>72</v>
      </c>
      <c r="E20" s="5" t="s">
        <v>73</v>
      </c>
      <c r="F20" s="5" t="s">
        <v>74</v>
      </c>
      <c r="G20" s="20">
        <v>1</v>
      </c>
      <c r="H20" s="16">
        <v>4.1900000000000004</v>
      </c>
      <c r="I20" s="17">
        <v>4.1900000000000004</v>
      </c>
    </row>
    <row r="21" spans="2:38" x14ac:dyDescent="0.25">
      <c r="B21" s="24" t="s">
        <v>75</v>
      </c>
      <c r="C21" s="3" t="s">
        <v>5</v>
      </c>
      <c r="D21" s="3" t="s">
        <v>5</v>
      </c>
      <c r="E21" s="3" t="s">
        <v>6</v>
      </c>
      <c r="F21" s="3" t="s">
        <v>7</v>
      </c>
      <c r="G21" s="20">
        <v>3</v>
      </c>
      <c r="H21" s="16">
        <v>0.18</v>
      </c>
      <c r="I21" s="17">
        <f>3*0.18</f>
        <v>0.54</v>
      </c>
    </row>
    <row r="22" spans="2:38" x14ac:dyDescent="0.25">
      <c r="B22" s="18" t="s">
        <v>76</v>
      </c>
      <c r="C22" s="2" t="s">
        <v>77</v>
      </c>
      <c r="D22" s="2" t="s">
        <v>77</v>
      </c>
      <c r="E22" s="2" t="s">
        <v>77</v>
      </c>
      <c r="F22" s="2" t="s">
        <v>78</v>
      </c>
      <c r="G22" s="20">
        <v>1</v>
      </c>
      <c r="H22" s="16">
        <v>1.59</v>
      </c>
      <c r="I22" s="17">
        <v>1.59</v>
      </c>
    </row>
    <row r="23" spans="2:38" x14ac:dyDescent="0.25">
      <c r="B23" s="15" t="s">
        <v>79</v>
      </c>
      <c r="C23" s="1" t="s">
        <v>80</v>
      </c>
      <c r="D23" s="1" t="s">
        <v>81</v>
      </c>
      <c r="E23" s="1" t="s">
        <v>82</v>
      </c>
      <c r="F23" s="1" t="s">
        <v>83</v>
      </c>
      <c r="G23" s="20">
        <v>1</v>
      </c>
      <c r="H23" s="16">
        <v>0.18</v>
      </c>
      <c r="I23" s="17">
        <v>0.18</v>
      </c>
    </row>
    <row r="24" spans="2:38" x14ac:dyDescent="0.25">
      <c r="B24" s="18" t="s">
        <v>88</v>
      </c>
      <c r="C24" s="2" t="s">
        <v>84</v>
      </c>
      <c r="D24" s="2" t="s">
        <v>85</v>
      </c>
      <c r="E24" s="2" t="s">
        <v>86</v>
      </c>
      <c r="F24" s="2" t="s">
        <v>87</v>
      </c>
      <c r="G24" s="20">
        <v>8</v>
      </c>
      <c r="H24" s="16">
        <v>0.1</v>
      </c>
      <c r="I24" s="17">
        <v>0.8</v>
      </c>
    </row>
    <row r="25" spans="2:38" x14ac:dyDescent="0.25">
      <c r="B25" s="15" t="s">
        <v>90</v>
      </c>
      <c r="C25" s="1" t="s">
        <v>89</v>
      </c>
      <c r="D25" s="1" t="s">
        <v>85</v>
      </c>
      <c r="E25" s="1" t="s">
        <v>86</v>
      </c>
      <c r="F25" s="1" t="s">
        <v>87</v>
      </c>
      <c r="G25" s="20">
        <v>5</v>
      </c>
      <c r="H25" s="16">
        <v>0.1</v>
      </c>
      <c r="I25" s="17">
        <v>0.5</v>
      </c>
    </row>
    <row r="26" spans="2:38" x14ac:dyDescent="0.25">
      <c r="B26" s="18" t="s">
        <v>91</v>
      </c>
      <c r="C26" s="2" t="s">
        <v>92</v>
      </c>
      <c r="D26" s="2" t="s">
        <v>85</v>
      </c>
      <c r="E26" s="2" t="s">
        <v>86</v>
      </c>
      <c r="F26" s="2" t="s">
        <v>87</v>
      </c>
      <c r="G26" s="20">
        <v>1</v>
      </c>
      <c r="H26" s="16">
        <v>0.1</v>
      </c>
      <c r="I26" s="17">
        <v>0.1</v>
      </c>
    </row>
    <row r="27" spans="2:38" x14ac:dyDescent="0.25">
      <c r="B27" s="24" t="s">
        <v>94</v>
      </c>
      <c r="C27" s="3" t="s">
        <v>93</v>
      </c>
      <c r="D27" s="3" t="s">
        <v>85</v>
      </c>
      <c r="E27" s="3" t="s">
        <v>86</v>
      </c>
      <c r="F27" s="3" t="s">
        <v>87</v>
      </c>
      <c r="G27" s="20">
        <v>2</v>
      </c>
      <c r="H27" s="16">
        <v>0.1</v>
      </c>
      <c r="I27" s="17">
        <v>0.2</v>
      </c>
    </row>
    <row r="28" spans="2:38" x14ac:dyDescent="0.25">
      <c r="B28" s="25" t="s">
        <v>95</v>
      </c>
      <c r="C28" s="5" t="s">
        <v>96</v>
      </c>
      <c r="D28" s="5" t="s">
        <v>96</v>
      </c>
      <c r="E28" s="5" t="s">
        <v>97</v>
      </c>
      <c r="F28" s="5" t="s">
        <v>55</v>
      </c>
      <c r="G28" s="20">
        <v>1</v>
      </c>
      <c r="H28" s="7">
        <v>3.3</v>
      </c>
      <c r="I28" s="21">
        <v>3.3</v>
      </c>
    </row>
    <row r="29" spans="2:38" x14ac:dyDescent="0.25">
      <c r="B29" s="24" t="s">
        <v>98</v>
      </c>
      <c r="C29" s="3" t="s">
        <v>99</v>
      </c>
      <c r="D29" s="3" t="s">
        <v>99</v>
      </c>
      <c r="E29" s="3" t="s">
        <v>100</v>
      </c>
      <c r="F29" s="3" t="s">
        <v>101</v>
      </c>
      <c r="G29" s="20">
        <v>1</v>
      </c>
      <c r="H29" s="16">
        <v>0.76</v>
      </c>
      <c r="I29" s="17">
        <v>0.76</v>
      </c>
    </row>
    <row r="30" spans="2:38" x14ac:dyDescent="0.25">
      <c r="B30" s="25" t="s">
        <v>102</v>
      </c>
      <c r="C30" s="5" t="s">
        <v>103</v>
      </c>
      <c r="D30" s="5" t="s">
        <v>103</v>
      </c>
      <c r="E30" s="5" t="s">
        <v>104</v>
      </c>
      <c r="F30" s="5" t="s">
        <v>55</v>
      </c>
      <c r="G30" s="20">
        <v>1</v>
      </c>
      <c r="H30" s="16">
        <v>0.1</v>
      </c>
      <c r="I30" s="17">
        <v>0.1</v>
      </c>
    </row>
    <row r="31" spans="2:38" x14ac:dyDescent="0.25">
      <c r="B31" s="26" t="s">
        <v>108</v>
      </c>
      <c r="C31" s="27"/>
      <c r="D31" s="27"/>
      <c r="E31" s="27"/>
      <c r="F31" s="27" t="s">
        <v>110</v>
      </c>
      <c r="G31" s="20">
        <v>10</v>
      </c>
      <c r="H31" s="34">
        <v>2</v>
      </c>
      <c r="I31" s="33">
        <v>20</v>
      </c>
    </row>
    <row r="32" spans="2:38" x14ac:dyDescent="0.25">
      <c r="B32" s="28" t="s">
        <v>109</v>
      </c>
      <c r="C32" s="29"/>
      <c r="D32" s="29"/>
      <c r="E32" s="29"/>
      <c r="F32" s="30" t="s">
        <v>106</v>
      </c>
      <c r="G32" s="31">
        <v>1</v>
      </c>
      <c r="H32" s="35">
        <v>25</v>
      </c>
      <c r="I32" s="36">
        <v>25</v>
      </c>
    </row>
    <row r="33" spans="8:9" ht="16.5" thickBot="1" x14ac:dyDescent="0.3">
      <c r="H33" s="10" t="s">
        <v>105</v>
      </c>
      <c r="I33" s="11">
        <f>SUM(I5:I32)</f>
        <v>113.72999999999998</v>
      </c>
    </row>
  </sheetData>
  <pageMargins left="0.7" right="0.7" top="0.75" bottom="0.75" header="0.3" footer="0.3"/>
  <pageSetup orientation="portrait" r:id="rId1"/>
  <ignoredErrors>
    <ignoredError sqref="E17 C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Porter</dc:creator>
  <cp:lastModifiedBy>Ashley Porter</cp:lastModifiedBy>
  <dcterms:created xsi:type="dcterms:W3CDTF">2022-11-20T21:54:07Z</dcterms:created>
  <dcterms:modified xsi:type="dcterms:W3CDTF">2022-11-21T21:24:37Z</dcterms:modified>
</cp:coreProperties>
</file>